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D36" i="1"/>
  <c r="C36" i="1"/>
  <c r="E35" i="1"/>
  <c r="E34" i="1"/>
  <c r="E33" i="1"/>
  <c r="E32" i="1"/>
  <c r="E31" i="1"/>
  <c r="I30" i="1"/>
  <c r="H30" i="1"/>
  <c r="E30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J30" i="1" s="1"/>
  <c r="E6" i="1"/>
  <c r="E36" i="1" s="1"/>
  <c r="G43" i="1" s="1"/>
  <c r="G45" i="1" l="1"/>
</calcChain>
</file>

<file path=xl/sharedStrings.xml><?xml version="1.0" encoding="utf-8"?>
<sst xmlns="http://schemas.openxmlformats.org/spreadsheetml/2006/main" count="81" uniqueCount="77">
  <si>
    <t>S  E  L Ç  U  K    Ü  N  İ  V  E  R  S  İ  T  E  S  İ</t>
  </si>
  <si>
    <t>FAKÜLTE / YÜKSEKOKUL / KONSERVATUVAR</t>
  </si>
  <si>
    <t>ÖĞRENCİ SAYISI</t>
  </si>
  <si>
    <t>MESLEK YÜKSEKOKULLARI</t>
  </si>
  <si>
    <t>Normal Öğretim</t>
  </si>
  <si>
    <t>İkinci Öğretim</t>
  </si>
  <si>
    <t>Toplam</t>
  </si>
  <si>
    <t>AKŞEHİR İKTİSADİ ve İDARİ BİLİMLER FAKÜLTESİ</t>
  </si>
  <si>
    <t>HUKUK FAKÜLTESİ ADALET MESLEK YÜKSEKOKULU</t>
  </si>
  <si>
    <t>AKŞEHİR MÜHENDİSLİK ve MİMARLIK FAKÜLTESİ</t>
  </si>
  <si>
    <t>AKÖREN A.RIZA ERCAN MESLEK YÜKSEKOKULU</t>
  </si>
  <si>
    <t>BEYŞEHİR ALİ AKKANAT İŞLETME FAKÜLTESİ</t>
  </si>
  <si>
    <t>AKŞEHİR MESLEK YÜKSEKOKULU</t>
  </si>
  <si>
    <t>BEYŞEHİR ALİ AKKANAT TURİZM FAKÜLTESİ</t>
  </si>
  <si>
    <t>BEYŞEHİR ALİ AKKANAT MESLEK YÜKSEKOKULU</t>
  </si>
  <si>
    <t>DİŞ HEKİMLİĞİ FAKÜLTESİ</t>
  </si>
  <si>
    <t>BOZKIR MESLEK YÜKSEKOKULU</t>
  </si>
  <si>
    <t>ECZACILIK FAKÜLTESİ</t>
  </si>
  <si>
    <t>CİHANBEYLİ MESLEK YÜKSEKOKULU</t>
  </si>
  <si>
    <t>EDEBİYAT FAKÜLTESİ</t>
  </si>
  <si>
    <t>ÇUMRA MESLEK YÜKSEKOKULU</t>
  </si>
  <si>
    <t>EĞİTİM FAKÜLTESİ</t>
  </si>
  <si>
    <t>DOĞANHİSAR MESLEK YÜKSEKOKULU</t>
  </si>
  <si>
    <t>FEN FAKÜLTESİ</t>
  </si>
  <si>
    <t>GÜNEYSINIR MESLEK YÜKSEKOKULU</t>
  </si>
  <si>
    <t>GÜZEL SANATLAR FAKÜLTESİ</t>
  </si>
  <si>
    <t>HADİM MESLEK YÜKSEKOKULU</t>
  </si>
  <si>
    <t>HEMŞİRELİK FAKÜLTESİ</t>
  </si>
  <si>
    <t>HUĞLU MESLEK YÜKSEKOKULU</t>
  </si>
  <si>
    <t>HUKUK FAKÜLTESİ</t>
  </si>
  <si>
    <t>ILGIN MESLEK YÜKSEKOKULU</t>
  </si>
  <si>
    <t>İKTİSADİ ve İDARİ BİLİMLER FAKÜLTESİ</t>
  </si>
  <si>
    <t>KADINHANI FAİK İÇİL MESLEK YÜKSEKOKULU</t>
  </si>
  <si>
    <t>İLETİŞİM FAKÜLTESİ</t>
  </si>
  <si>
    <t>KARAPINAR AYDOĞANLAR MESLEK YÜKSEKOKULU</t>
  </si>
  <si>
    <t>İSLAMİ İLİMLER FAKÜLTESİ</t>
  </si>
  <si>
    <t>KULU MESLEK YÜKSEKOKULU</t>
  </si>
  <si>
    <t>MİMARLIK ve TASARIM FAKÜLTESİ</t>
  </si>
  <si>
    <t>SAĞLIK HİZMETLERİ MESLEK YÜKSEKOKULU</t>
  </si>
  <si>
    <t>SAĞLIK BİLİMLERİ FAKÜLTESİ</t>
  </si>
  <si>
    <t>SARAYÖNÜ MESLEK YÜKSEKOKULU</t>
  </si>
  <si>
    <t>SPOR BİLİMLERİ FAKÜLTESİ</t>
  </si>
  <si>
    <t>SİLİFKE TAŞUCU MESLEK YÜKSEKOKULU</t>
  </si>
  <si>
    <t>TEKNOLOJİ FAKÜLTESİ</t>
  </si>
  <si>
    <t>SOSYAL BİLİMLER MESLEK YÜKSEKOKULU</t>
  </si>
  <si>
    <t>TIP FAKÜLTESİ</t>
  </si>
  <si>
    <t>TAŞKENT MESLEK YÜKSEKOKULU</t>
  </si>
  <si>
    <t>TURİZM FAKÜLTESİ</t>
  </si>
  <si>
    <t>YUNAK MESLEK YÜKSEKOKULU</t>
  </si>
  <si>
    <t>VETERİNER FAKÜLTESİ</t>
  </si>
  <si>
    <t>ATÇILIK MESLEK YÜKSEKOKULU</t>
  </si>
  <si>
    <t>ZİRAAT FAKÜLTESİ</t>
  </si>
  <si>
    <t>TASARIM MESLEK YÜKSEKOKULU</t>
  </si>
  <si>
    <t>KULU SAĞLIK BİLİMLERİ FAKÜLTESİ</t>
  </si>
  <si>
    <t>AKŞEHİR KADİR YALLAGÖZ SAĞLIK YÜKSEKOKULU</t>
  </si>
  <si>
    <t>ÖN LİSANS TOPLAMI</t>
  </si>
  <si>
    <t>BEYŞEHİR ALİ AKKANAT UYGULAMALI BİLİMLER YÜKSEKOKULU</t>
  </si>
  <si>
    <t>ÇUMRA UYGULAMALI BİLİMLER YÜKSEKOKULU</t>
  </si>
  <si>
    <t>ENSTİTÜLER</t>
  </si>
  <si>
    <t>YÜKSEK LİSANS</t>
  </si>
  <si>
    <t>YÜKSEK LİSANS (II.Öğretim)</t>
  </si>
  <si>
    <t>DOKTORA</t>
  </si>
  <si>
    <t>TOPLAM</t>
  </si>
  <si>
    <t>SİVİL HAVACILIK YÜKSEKOKULU</t>
  </si>
  <si>
    <t>EĞİTİM BİLİMLERİ</t>
  </si>
  <si>
    <t>YABANCI DİLLER YÜKSEKOKULU</t>
  </si>
  <si>
    <t>FEN BİLİMLERİ</t>
  </si>
  <si>
    <t>DİLEK SABANCI DEVLET KONSERVATUVARI</t>
  </si>
  <si>
    <t>MEVLANA ARAŞTIRMALARI</t>
  </si>
  <si>
    <t>LİSANS TOPLAMI</t>
  </si>
  <si>
    <t>SAĞLIK BİLİMLERİ</t>
  </si>
  <si>
    <t>SELÇUKLU ARAŞTIRMALARI</t>
  </si>
  <si>
    <t>SOSYAL BİLİMLER</t>
  </si>
  <si>
    <t xml:space="preserve">TÜRKİYAT ARAŞTIRMALARI </t>
  </si>
  <si>
    <t>LİSANSÜSTÜ TOPLAMI</t>
  </si>
  <si>
    <t>YABANCI UYRUKLU ÖĞRENCİ SAYISI *</t>
  </si>
  <si>
    <t>Ü N İ V E R S İ T E  T O P L A M I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</si>
</sst>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162"/>
    </font>
    <font>
      <b/>
      <sz val="17"/>
      <color theme="8" tint="-0.249977111117893"/>
      <name val="Trebuchet MS"/>
      <family val="2"/>
      <charset val="162"/>
    </font>
    <font>
      <b/>
      <sz val="11"/>
      <color rgb="FFFF3300"/>
      <name val="Trebuchet MS"/>
      <family val="2"/>
      <charset val="162"/>
    </font>
    <font>
      <sz val="11"/>
      <color rgb="FFFF0000"/>
      <name val="Trebuchet MS"/>
      <family val="2"/>
      <charset val="162"/>
    </font>
    <font>
      <b/>
      <sz val="11"/>
      <color rgb="FFFF0000"/>
      <name val="Trebuchet MS"/>
      <family val="2"/>
      <charset val="162"/>
    </font>
    <font>
      <sz val="11"/>
      <color theme="1"/>
      <name val="Trebuchet MS"/>
      <family val="2"/>
      <charset val="162"/>
    </font>
    <font>
      <sz val="11"/>
      <name val="Trebuchet MS"/>
      <family val="2"/>
      <charset val="162"/>
    </font>
    <font>
      <sz val="8"/>
      <name val="MS Sans Serif"/>
      <charset val="1"/>
    </font>
    <font>
      <b/>
      <sz val="11"/>
      <color theme="1"/>
      <name val="Trebuchet MS"/>
      <family val="2"/>
      <charset val="162"/>
    </font>
    <font>
      <sz val="11"/>
      <color indexed="64"/>
      <name val="Segoe UI"/>
      <family val="2"/>
      <charset val="162"/>
    </font>
    <font>
      <sz val="11"/>
      <color rgb="FF000000"/>
      <name val="Trebuchet MS"/>
      <family val="2"/>
      <charset val="162"/>
    </font>
    <font>
      <b/>
      <sz val="11"/>
      <name val="Trebuchet MS"/>
      <family val="2"/>
      <charset val="162"/>
    </font>
    <font>
      <b/>
      <sz val="11"/>
      <color indexed="64"/>
      <name val="Segoe UI"/>
      <family val="2"/>
      <charset val="162"/>
    </font>
    <font>
      <sz val="24"/>
      <color rgb="FFFF0000"/>
      <name val="Trebuchet MS"/>
      <family val="2"/>
      <charset val="162"/>
    </font>
    <font>
      <b/>
      <sz val="10"/>
      <color theme="1"/>
      <name val="Trebuchet MS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3" fontId="1" fillId="0" borderId="0" xfId="0" applyNumberFormat="1" applyFont="1" applyProtection="1"/>
    <xf numFmtId="3" fontId="1" fillId="0" borderId="0" xfId="0" applyNumberFormat="1" applyFont="1" applyFill="1" applyProtection="1"/>
    <xf numFmtId="3" fontId="1" fillId="0" borderId="0" xfId="0" applyNumberFormat="1" applyFont="1" applyAlignment="1" applyProtection="1">
      <alignment horizontal="center" vertical="center"/>
    </xf>
    <xf numFmtId="14" fontId="1" fillId="0" borderId="0" xfId="0" applyNumberFormat="1" applyFont="1" applyProtection="1"/>
    <xf numFmtId="3" fontId="2" fillId="0" borderId="0" xfId="0" applyNumberFormat="1" applyFont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3" fontId="2" fillId="0" borderId="0" xfId="0" applyNumberFormat="1" applyFont="1" applyAlignment="1" applyProtection="1">
      <alignment horizontal="center" vertical="center"/>
    </xf>
    <xf numFmtId="3" fontId="1" fillId="0" borderId="0" xfId="0" applyNumberFormat="1" applyFont="1" applyBorder="1" applyProtection="1"/>
    <xf numFmtId="3" fontId="3" fillId="0" borderId="1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vertical="center"/>
    </xf>
    <xf numFmtId="3" fontId="5" fillId="0" borderId="1" xfId="0" applyNumberFormat="1" applyFont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/>
    </xf>
    <xf numFmtId="3" fontId="5" fillId="0" borderId="3" xfId="0" applyNumberFormat="1" applyFont="1" applyBorder="1" applyAlignment="1" applyProtection="1">
      <alignment horizontal="center" vertical="center"/>
    </xf>
    <xf numFmtId="3" fontId="6" fillId="0" borderId="0" xfId="0" applyNumberFormat="1" applyFont="1" applyProtection="1"/>
    <xf numFmtId="3" fontId="3" fillId="0" borderId="4" xfId="0" applyNumberFormat="1" applyFont="1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 wrapText="1"/>
    </xf>
    <xf numFmtId="3" fontId="3" fillId="0" borderId="6" xfId="0" applyNumberFormat="1" applyFont="1" applyBorder="1" applyAlignment="1" applyProtection="1">
      <alignment horizontal="center" vertical="center" wrapText="1"/>
    </xf>
    <xf numFmtId="3" fontId="5" fillId="0" borderId="4" xfId="0" applyNumberFormat="1" applyFont="1" applyBorder="1" applyAlignment="1" applyProtection="1">
      <alignment horizontal="center" vertical="center"/>
    </xf>
    <xf numFmtId="3" fontId="5" fillId="0" borderId="5" xfId="0" applyNumberFormat="1" applyFont="1" applyBorder="1" applyAlignment="1" applyProtection="1">
      <alignment horizontal="center" vertical="center" wrapText="1"/>
    </xf>
    <xf numFmtId="3" fontId="5" fillId="0" borderId="6" xfId="0" applyNumberFormat="1" applyFont="1" applyBorder="1" applyAlignment="1" applyProtection="1">
      <alignment horizontal="center" vertical="center" wrapText="1"/>
    </xf>
    <xf numFmtId="3" fontId="7" fillId="0" borderId="4" xfId="0" applyNumberFormat="1" applyFont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 wrapText="1"/>
    </xf>
    <xf numFmtId="3" fontId="6" fillId="0" borderId="4" xfId="0" applyNumberFormat="1" applyFont="1" applyBorder="1" applyAlignment="1" applyProtection="1">
      <alignment horizontal="left" vertical="center" wrapText="1"/>
    </xf>
    <xf numFmtId="3" fontId="9" fillId="0" borderId="6" xfId="0" applyNumberFormat="1" applyFont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 wrapText="1"/>
    </xf>
    <xf numFmtId="3" fontId="5" fillId="0" borderId="9" xfId="0" applyNumberFormat="1" applyFont="1" applyBorder="1" applyAlignment="1" applyProtection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/>
    </xf>
    <xf numFmtId="3" fontId="7" fillId="0" borderId="5" xfId="0" applyNumberFormat="1" applyFont="1" applyBorder="1" applyAlignment="1" applyProtection="1">
      <alignment horizontal="center" vertical="center" wrapText="1"/>
    </xf>
    <xf numFmtId="3" fontId="6" fillId="0" borderId="0" xfId="0" applyNumberFormat="1" applyFont="1" applyAlignment="1" applyProtection="1">
      <alignment horizontal="center" vertical="center"/>
    </xf>
    <xf numFmtId="3" fontId="6" fillId="0" borderId="0" xfId="0" applyNumberFormat="1" applyFont="1" applyAlignment="1" applyProtection="1">
      <alignment vertical="center"/>
    </xf>
    <xf numFmtId="3" fontId="5" fillId="0" borderId="1" xfId="0" applyNumberFormat="1" applyFont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/>
    </xf>
    <xf numFmtId="3" fontId="5" fillId="0" borderId="3" xfId="0" applyNumberFormat="1" applyFont="1" applyBorder="1" applyAlignment="1" applyProtection="1">
      <alignment horizontal="center" vertical="center"/>
    </xf>
    <xf numFmtId="3" fontId="11" fillId="0" borderId="4" xfId="0" applyNumberFormat="1" applyFont="1" applyBorder="1" applyAlignment="1" applyProtection="1">
      <alignment horizontal="left" vertical="center"/>
    </xf>
    <xf numFmtId="3" fontId="11" fillId="0" borderId="5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12" fillId="0" borderId="6" xfId="0" applyNumberFormat="1" applyFont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Border="1" applyAlignment="1" applyProtection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 wrapText="1"/>
    </xf>
    <xf numFmtId="3" fontId="5" fillId="0" borderId="9" xfId="0" applyNumberFormat="1" applyFont="1" applyBorder="1" applyAlignment="1" applyProtection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</xf>
    <xf numFmtId="3" fontId="5" fillId="0" borderId="8" xfId="0" applyNumberFormat="1" applyFont="1" applyBorder="1" applyAlignment="1" applyProtection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 wrapText="1"/>
    </xf>
    <xf numFmtId="3" fontId="6" fillId="0" borderId="0" xfId="0" applyNumberFormat="1" applyFont="1" applyFill="1" applyAlignment="1" applyProtection="1">
      <alignment vertical="center"/>
    </xf>
    <xf numFmtId="3" fontId="9" fillId="0" borderId="11" xfId="0" applyNumberFormat="1" applyFont="1" applyBorder="1" applyAlignment="1" applyProtection="1">
      <alignment horizontal="center" vertical="center"/>
    </xf>
    <xf numFmtId="3" fontId="9" fillId="0" borderId="12" xfId="0" applyNumberFormat="1" applyFont="1" applyBorder="1" applyAlignment="1" applyProtection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horizontal="right" vertical="center"/>
    </xf>
    <xf numFmtId="3" fontId="5" fillId="0" borderId="16" xfId="0" applyNumberFormat="1" applyFont="1" applyFill="1" applyBorder="1" applyAlignment="1" applyProtection="1">
      <alignment horizontal="right" vertical="center"/>
    </xf>
    <xf numFmtId="3" fontId="5" fillId="0" borderId="17" xfId="0" applyNumberFormat="1" applyFont="1" applyFill="1" applyBorder="1" applyAlignment="1" applyProtection="1">
      <alignment horizontal="right" vertical="center"/>
    </xf>
    <xf numFmtId="3" fontId="5" fillId="0" borderId="11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11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5" fillId="0" borderId="13" xfId="0" applyNumberFormat="1" applyFont="1" applyFill="1" applyBorder="1" applyAlignment="1" applyProtection="1">
      <alignment horizontal="center" vertical="center"/>
    </xf>
    <xf numFmtId="3" fontId="14" fillId="0" borderId="11" xfId="0" applyNumberFormat="1" applyFont="1" applyBorder="1" applyAlignment="1" applyProtection="1">
      <alignment horizontal="center" vertical="center" wrapText="1"/>
    </xf>
    <xf numFmtId="3" fontId="14" fillId="0" borderId="12" xfId="0" applyNumberFormat="1" applyFont="1" applyBorder="1" applyAlignment="1" applyProtection="1">
      <alignment horizontal="center" vertical="center" wrapText="1"/>
    </xf>
    <xf numFmtId="3" fontId="14" fillId="0" borderId="13" xfId="0" applyNumberFormat="1" applyFont="1" applyBorder="1" applyAlignment="1" applyProtection="1">
      <alignment horizontal="center" vertical="center" wrapText="1"/>
    </xf>
    <xf numFmtId="3" fontId="15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1190184</xdr:colOff>
      <xdr:row>2</xdr:row>
      <xdr:rowOff>266700</xdr:rowOff>
    </xdr:to>
    <xdr:pic>
      <xdr:nvPicPr>
        <xdr:cNvPr id="7" name="1 Resi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294959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O8" sqref="O8"/>
    </sheetView>
  </sheetViews>
  <sheetFormatPr defaultRowHeight="15" x14ac:dyDescent="0.3"/>
  <cols>
    <col min="1" max="1" width="3.140625" style="1" customWidth="1"/>
    <col min="2" max="2" width="44.42578125" style="1" customWidth="1"/>
    <col min="3" max="4" width="9.7109375" style="1" customWidth="1"/>
    <col min="5" max="5" width="11.7109375" style="1" customWidth="1"/>
    <col min="6" max="6" width="2.7109375" style="2" customWidth="1"/>
    <col min="7" max="7" width="43.42578125" style="3" customWidth="1"/>
    <col min="8" max="9" width="9.7109375" style="1" customWidth="1"/>
    <col min="10" max="10" width="11.7109375" style="1" customWidth="1"/>
    <col min="11" max="11" width="14.140625" style="1" customWidth="1"/>
    <col min="12" max="16384" width="9.140625" style="1"/>
  </cols>
  <sheetData>
    <row r="1" spans="1:11" x14ac:dyDescent="0.3">
      <c r="H1" s="4"/>
    </row>
    <row r="2" spans="1:11" ht="22.5" x14ac:dyDescent="0.35">
      <c r="B2" s="5" t="s">
        <v>0</v>
      </c>
      <c r="C2" s="5"/>
      <c r="D2" s="5"/>
      <c r="E2" s="5"/>
      <c r="F2" s="5"/>
      <c r="G2" s="5"/>
      <c r="H2" s="5"/>
      <c r="I2" s="5"/>
      <c r="J2" s="4"/>
    </row>
    <row r="3" spans="1:11" ht="23.25" thickBot="1" x14ac:dyDescent="0.4">
      <c r="B3" s="6"/>
      <c r="C3" s="6"/>
      <c r="D3" s="6"/>
      <c r="E3" s="6"/>
      <c r="F3" s="6"/>
      <c r="G3" s="7"/>
      <c r="H3" s="6"/>
      <c r="I3" s="6"/>
      <c r="J3" s="4"/>
    </row>
    <row r="4" spans="1:11" ht="16.5" x14ac:dyDescent="0.3">
      <c r="A4" s="8"/>
      <c r="B4" s="9" t="s">
        <v>1</v>
      </c>
      <c r="C4" s="10" t="s">
        <v>2</v>
      </c>
      <c r="D4" s="10"/>
      <c r="E4" s="11"/>
      <c r="F4" s="12"/>
      <c r="G4" s="13" t="s">
        <v>3</v>
      </c>
      <c r="H4" s="14" t="s">
        <v>2</v>
      </c>
      <c r="I4" s="14"/>
      <c r="J4" s="15"/>
      <c r="K4" s="16"/>
    </row>
    <row r="5" spans="1:11" ht="33" x14ac:dyDescent="0.3">
      <c r="A5" s="8"/>
      <c r="B5" s="17"/>
      <c r="C5" s="18" t="s">
        <v>4</v>
      </c>
      <c r="D5" s="18" t="s">
        <v>5</v>
      </c>
      <c r="E5" s="19" t="s">
        <v>6</v>
      </c>
      <c r="F5" s="12"/>
      <c r="G5" s="20"/>
      <c r="H5" s="21" t="s">
        <v>4</v>
      </c>
      <c r="I5" s="21" t="s">
        <v>5</v>
      </c>
      <c r="J5" s="22" t="s">
        <v>6</v>
      </c>
      <c r="K5" s="16"/>
    </row>
    <row r="6" spans="1:11" ht="33" x14ac:dyDescent="0.3">
      <c r="A6" s="8"/>
      <c r="B6" s="23" t="s">
        <v>7</v>
      </c>
      <c r="C6" s="24">
        <v>356</v>
      </c>
      <c r="D6" s="24">
        <v>4</v>
      </c>
      <c r="E6" s="25">
        <f t="shared" ref="E6:E35" si="0">C6+D6</f>
        <v>360</v>
      </c>
      <c r="F6" s="12"/>
      <c r="G6" s="26" t="s">
        <v>8</v>
      </c>
      <c r="H6" s="24">
        <v>312</v>
      </c>
      <c r="I6" s="24">
        <v>201</v>
      </c>
      <c r="J6" s="27">
        <f t="shared" ref="J6:J26" si="1">H6+I6</f>
        <v>513</v>
      </c>
      <c r="K6" s="16"/>
    </row>
    <row r="7" spans="1:11" ht="33" x14ac:dyDescent="0.3">
      <c r="A7" s="8"/>
      <c r="B7" s="23" t="s">
        <v>9</v>
      </c>
      <c r="C7" s="24">
        <v>176</v>
      </c>
      <c r="D7" s="28"/>
      <c r="E7" s="25">
        <f t="shared" si="0"/>
        <v>176</v>
      </c>
      <c r="F7" s="12"/>
      <c r="G7" s="26" t="s">
        <v>10</v>
      </c>
      <c r="H7" s="24">
        <v>670</v>
      </c>
      <c r="I7" s="24"/>
      <c r="J7" s="27">
        <f t="shared" si="1"/>
        <v>670</v>
      </c>
      <c r="K7" s="16"/>
    </row>
    <row r="8" spans="1:11" ht="16.5" x14ac:dyDescent="0.3">
      <c r="A8" s="8"/>
      <c r="B8" s="23" t="s">
        <v>11</v>
      </c>
      <c r="C8" s="24">
        <v>611</v>
      </c>
      <c r="D8" s="24">
        <v>23</v>
      </c>
      <c r="E8" s="25">
        <f t="shared" si="0"/>
        <v>634</v>
      </c>
      <c r="F8" s="12"/>
      <c r="G8" s="26" t="s">
        <v>12</v>
      </c>
      <c r="H8" s="24">
        <v>934</v>
      </c>
      <c r="I8" s="24">
        <v>9</v>
      </c>
      <c r="J8" s="27">
        <f t="shared" si="1"/>
        <v>943</v>
      </c>
      <c r="K8" s="16"/>
    </row>
    <row r="9" spans="1:11" ht="33" x14ac:dyDescent="0.3">
      <c r="A9" s="8"/>
      <c r="B9" s="23" t="s">
        <v>13</v>
      </c>
      <c r="C9" s="24">
        <v>300</v>
      </c>
      <c r="D9" s="29">
        <v>1</v>
      </c>
      <c r="E9" s="25">
        <f t="shared" si="0"/>
        <v>301</v>
      </c>
      <c r="F9" s="12"/>
      <c r="G9" s="26" t="s">
        <v>14</v>
      </c>
      <c r="H9" s="24">
        <v>1276</v>
      </c>
      <c r="I9" s="24">
        <v>81</v>
      </c>
      <c r="J9" s="27">
        <f t="shared" si="1"/>
        <v>1357</v>
      </c>
      <c r="K9" s="16"/>
    </row>
    <row r="10" spans="1:11" ht="16.5" x14ac:dyDescent="0.3">
      <c r="A10" s="8"/>
      <c r="B10" s="23" t="s">
        <v>15</v>
      </c>
      <c r="C10" s="30">
        <v>740</v>
      </c>
      <c r="D10" s="28"/>
      <c r="E10" s="25">
        <f t="shared" si="0"/>
        <v>740</v>
      </c>
      <c r="F10" s="12"/>
      <c r="G10" s="26" t="s">
        <v>16</v>
      </c>
      <c r="H10" s="24">
        <v>690</v>
      </c>
      <c r="I10" s="24">
        <v>11</v>
      </c>
      <c r="J10" s="27">
        <f t="shared" si="1"/>
        <v>701</v>
      </c>
      <c r="K10" s="16"/>
    </row>
    <row r="11" spans="1:11" ht="16.5" x14ac:dyDescent="0.3">
      <c r="A11" s="8"/>
      <c r="B11" s="23" t="s">
        <v>17</v>
      </c>
      <c r="C11" s="24">
        <v>393</v>
      </c>
      <c r="D11" s="28"/>
      <c r="E11" s="25">
        <f t="shared" si="0"/>
        <v>393</v>
      </c>
      <c r="F11" s="12"/>
      <c r="G11" s="26" t="s">
        <v>18</v>
      </c>
      <c r="H11" s="24">
        <v>321</v>
      </c>
      <c r="I11" s="28"/>
      <c r="J11" s="27">
        <f t="shared" si="1"/>
        <v>321</v>
      </c>
      <c r="K11" s="16"/>
    </row>
    <row r="12" spans="1:11" ht="16.5" x14ac:dyDescent="0.3">
      <c r="A12" s="8"/>
      <c r="B12" s="23" t="s">
        <v>19</v>
      </c>
      <c r="C12" s="24">
        <v>3991</v>
      </c>
      <c r="D12" s="24">
        <v>2163</v>
      </c>
      <c r="E12" s="25">
        <f t="shared" si="0"/>
        <v>6154</v>
      </c>
      <c r="F12" s="12"/>
      <c r="G12" s="26" t="s">
        <v>20</v>
      </c>
      <c r="H12" s="24">
        <v>721</v>
      </c>
      <c r="I12" s="28"/>
      <c r="J12" s="27">
        <f t="shared" si="1"/>
        <v>721</v>
      </c>
      <c r="K12" s="16"/>
    </row>
    <row r="13" spans="1:11" ht="16.5" x14ac:dyDescent="0.3">
      <c r="A13" s="8"/>
      <c r="B13" s="23" t="s">
        <v>21</v>
      </c>
      <c r="C13" s="24">
        <v>741</v>
      </c>
      <c r="D13" s="28"/>
      <c r="E13" s="25">
        <f t="shared" si="0"/>
        <v>741</v>
      </c>
      <c r="F13" s="12"/>
      <c r="G13" s="26" t="s">
        <v>22</v>
      </c>
      <c r="H13" s="24">
        <v>397</v>
      </c>
      <c r="I13" s="30"/>
      <c r="J13" s="27">
        <f t="shared" si="1"/>
        <v>397</v>
      </c>
      <c r="K13" s="16"/>
    </row>
    <row r="14" spans="1:11" ht="16.5" x14ac:dyDescent="0.3">
      <c r="A14" s="8"/>
      <c r="B14" s="23" t="s">
        <v>23</v>
      </c>
      <c r="C14" s="24">
        <v>1663</v>
      </c>
      <c r="D14" s="24"/>
      <c r="E14" s="25">
        <f t="shared" si="0"/>
        <v>1663</v>
      </c>
      <c r="F14" s="12"/>
      <c r="G14" s="26" t="s">
        <v>24</v>
      </c>
      <c r="H14" s="24">
        <v>307</v>
      </c>
      <c r="I14" s="24">
        <v>3</v>
      </c>
      <c r="J14" s="27">
        <f t="shared" si="1"/>
        <v>310</v>
      </c>
      <c r="K14" s="16"/>
    </row>
    <row r="15" spans="1:11" ht="16.5" x14ac:dyDescent="0.3">
      <c r="A15" s="8"/>
      <c r="B15" s="23" t="s">
        <v>25</v>
      </c>
      <c r="C15" s="24">
        <v>846</v>
      </c>
      <c r="D15" s="24">
        <v>136</v>
      </c>
      <c r="E15" s="25">
        <f t="shared" si="0"/>
        <v>982</v>
      </c>
      <c r="F15" s="12"/>
      <c r="G15" s="26" t="s">
        <v>26</v>
      </c>
      <c r="H15" s="24">
        <v>291</v>
      </c>
      <c r="I15" s="31"/>
      <c r="J15" s="27">
        <f t="shared" si="1"/>
        <v>291</v>
      </c>
      <c r="K15" s="16"/>
    </row>
    <row r="16" spans="1:11" ht="16.5" x14ac:dyDescent="0.3">
      <c r="A16" s="8"/>
      <c r="B16" s="23" t="s">
        <v>27</v>
      </c>
      <c r="C16" s="24">
        <v>775</v>
      </c>
      <c r="D16" s="28"/>
      <c r="E16" s="25">
        <f t="shared" si="0"/>
        <v>775</v>
      </c>
      <c r="F16" s="12"/>
      <c r="G16" s="26" t="s">
        <v>28</v>
      </c>
      <c r="H16" s="24">
        <v>565</v>
      </c>
      <c r="I16" s="28"/>
      <c r="J16" s="27">
        <f t="shared" si="1"/>
        <v>565</v>
      </c>
      <c r="K16" s="16"/>
    </row>
    <row r="17" spans="1:11" ht="16.5" x14ac:dyDescent="0.3">
      <c r="A17" s="8"/>
      <c r="B17" s="23" t="s">
        <v>29</v>
      </c>
      <c r="C17" s="24">
        <v>1278</v>
      </c>
      <c r="D17" s="24">
        <v>1306</v>
      </c>
      <c r="E17" s="25">
        <f t="shared" si="0"/>
        <v>2584</v>
      </c>
      <c r="F17" s="12"/>
      <c r="G17" s="26" t="s">
        <v>30</v>
      </c>
      <c r="H17" s="24">
        <v>612</v>
      </c>
      <c r="I17" s="24">
        <v>1</v>
      </c>
      <c r="J17" s="27">
        <f t="shared" si="1"/>
        <v>613</v>
      </c>
      <c r="K17" s="16"/>
    </row>
    <row r="18" spans="1:11" ht="33" x14ac:dyDescent="0.3">
      <c r="A18" s="8"/>
      <c r="B18" s="23" t="s">
        <v>31</v>
      </c>
      <c r="C18" s="30">
        <v>2927</v>
      </c>
      <c r="D18" s="29">
        <v>1422</v>
      </c>
      <c r="E18" s="25">
        <f t="shared" si="0"/>
        <v>4349</v>
      </c>
      <c r="F18" s="12"/>
      <c r="G18" s="26" t="s">
        <v>32</v>
      </c>
      <c r="H18" s="24">
        <v>922</v>
      </c>
      <c r="I18" s="29">
        <v>3</v>
      </c>
      <c r="J18" s="27">
        <f t="shared" si="1"/>
        <v>925</v>
      </c>
      <c r="K18" s="16"/>
    </row>
    <row r="19" spans="1:11" ht="33" x14ac:dyDescent="0.3">
      <c r="A19" s="8"/>
      <c r="B19" s="23" t="s">
        <v>33</v>
      </c>
      <c r="C19" s="24">
        <v>1578</v>
      </c>
      <c r="D19" s="24">
        <v>1404</v>
      </c>
      <c r="E19" s="25">
        <f t="shared" si="0"/>
        <v>2982</v>
      </c>
      <c r="F19" s="12"/>
      <c r="G19" s="26" t="s">
        <v>34</v>
      </c>
      <c r="H19" s="24">
        <v>666</v>
      </c>
      <c r="I19" s="24">
        <v>14</v>
      </c>
      <c r="J19" s="27">
        <f t="shared" si="1"/>
        <v>680</v>
      </c>
      <c r="K19" s="16"/>
    </row>
    <row r="20" spans="1:11" ht="16.5" x14ac:dyDescent="0.3">
      <c r="A20" s="8"/>
      <c r="B20" s="23" t="s">
        <v>35</v>
      </c>
      <c r="C20" s="24">
        <v>536</v>
      </c>
      <c r="D20" s="24">
        <v>320</v>
      </c>
      <c r="E20" s="25">
        <f t="shared" si="0"/>
        <v>856</v>
      </c>
      <c r="F20" s="12"/>
      <c r="G20" s="26" t="s">
        <v>36</v>
      </c>
      <c r="H20" s="24">
        <v>484</v>
      </c>
      <c r="I20" s="31">
        <v>1</v>
      </c>
      <c r="J20" s="27">
        <f t="shared" si="1"/>
        <v>485</v>
      </c>
      <c r="K20" s="16"/>
    </row>
    <row r="21" spans="1:11" ht="33" x14ac:dyDescent="0.3">
      <c r="A21" s="8"/>
      <c r="B21" s="23" t="s">
        <v>37</v>
      </c>
      <c r="C21" s="24">
        <v>969</v>
      </c>
      <c r="D21" s="24">
        <v>273</v>
      </c>
      <c r="E21" s="25">
        <f t="shared" si="0"/>
        <v>1242</v>
      </c>
      <c r="F21" s="12"/>
      <c r="G21" s="26" t="s">
        <v>38</v>
      </c>
      <c r="H21" s="24">
        <v>2014</v>
      </c>
      <c r="I21" s="24">
        <v>488</v>
      </c>
      <c r="J21" s="27">
        <f t="shared" si="1"/>
        <v>2502</v>
      </c>
      <c r="K21" s="16"/>
    </row>
    <row r="22" spans="1:11" ht="16.5" x14ac:dyDescent="0.3">
      <c r="A22" s="8"/>
      <c r="B22" s="23" t="s">
        <v>39</v>
      </c>
      <c r="C22" s="24">
        <v>2727</v>
      </c>
      <c r="D22" s="24">
        <v>578</v>
      </c>
      <c r="E22" s="25">
        <f t="shared" si="0"/>
        <v>3305</v>
      </c>
      <c r="F22" s="12"/>
      <c r="G22" s="26" t="s">
        <v>40</v>
      </c>
      <c r="H22" s="24">
        <v>347</v>
      </c>
      <c r="I22" s="28"/>
      <c r="J22" s="27">
        <f t="shared" si="1"/>
        <v>347</v>
      </c>
      <c r="K22" s="16"/>
    </row>
    <row r="23" spans="1:11" ht="16.5" x14ac:dyDescent="0.3">
      <c r="A23" s="8"/>
      <c r="B23" s="23" t="s">
        <v>41</v>
      </c>
      <c r="C23" s="24">
        <v>784</v>
      </c>
      <c r="D23" s="24">
        <v>496</v>
      </c>
      <c r="E23" s="25">
        <f t="shared" si="0"/>
        <v>1280</v>
      </c>
      <c r="F23" s="12"/>
      <c r="G23" s="26" t="s">
        <v>42</v>
      </c>
      <c r="H23" s="24">
        <v>1092</v>
      </c>
      <c r="I23" s="29">
        <v>206</v>
      </c>
      <c r="J23" s="27">
        <f t="shared" si="1"/>
        <v>1298</v>
      </c>
      <c r="K23" s="16"/>
    </row>
    <row r="24" spans="1:11" ht="16.5" x14ac:dyDescent="0.3">
      <c r="A24" s="8"/>
      <c r="B24" s="23" t="s">
        <v>43</v>
      </c>
      <c r="C24" s="24">
        <v>1604</v>
      </c>
      <c r="D24" s="24">
        <v>1288</v>
      </c>
      <c r="E24" s="25">
        <f t="shared" si="0"/>
        <v>2892</v>
      </c>
      <c r="F24" s="12"/>
      <c r="G24" s="26" t="s">
        <v>44</v>
      </c>
      <c r="H24" s="24">
        <v>2966</v>
      </c>
      <c r="I24" s="24">
        <v>2557</v>
      </c>
      <c r="J24" s="27">
        <f t="shared" si="1"/>
        <v>5523</v>
      </c>
      <c r="K24" s="16"/>
    </row>
    <row r="25" spans="1:11" ht="16.5" x14ac:dyDescent="0.3">
      <c r="A25" s="8"/>
      <c r="B25" s="23" t="s">
        <v>45</v>
      </c>
      <c r="C25" s="24">
        <v>1465</v>
      </c>
      <c r="D25" s="28"/>
      <c r="E25" s="25">
        <f t="shared" si="0"/>
        <v>1465</v>
      </c>
      <c r="F25" s="12"/>
      <c r="G25" s="26" t="s">
        <v>46</v>
      </c>
      <c r="H25" s="24">
        <v>407</v>
      </c>
      <c r="I25" s="29">
        <v>1</v>
      </c>
      <c r="J25" s="27">
        <f t="shared" si="1"/>
        <v>408</v>
      </c>
      <c r="K25" s="16"/>
    </row>
    <row r="26" spans="1:11" ht="16.5" x14ac:dyDescent="0.3">
      <c r="A26" s="8"/>
      <c r="B26" s="23" t="s">
        <v>47</v>
      </c>
      <c r="C26" s="24">
        <v>734</v>
      </c>
      <c r="D26" s="24">
        <v>328</v>
      </c>
      <c r="E26" s="25">
        <f t="shared" si="0"/>
        <v>1062</v>
      </c>
      <c r="F26" s="12"/>
      <c r="G26" s="26" t="s">
        <v>48</v>
      </c>
      <c r="H26" s="24">
        <v>186</v>
      </c>
      <c r="I26" s="28"/>
      <c r="J26" s="27">
        <f t="shared" si="1"/>
        <v>186</v>
      </c>
      <c r="K26" s="16"/>
    </row>
    <row r="27" spans="1:11" ht="16.5" x14ac:dyDescent="0.3">
      <c r="A27" s="8"/>
      <c r="B27" s="23" t="s">
        <v>49</v>
      </c>
      <c r="C27" s="24">
        <v>1056</v>
      </c>
      <c r="D27" s="28"/>
      <c r="E27" s="25">
        <f t="shared" si="0"/>
        <v>1056</v>
      </c>
      <c r="F27" s="12"/>
      <c r="G27" s="26" t="s">
        <v>50</v>
      </c>
      <c r="H27" s="28"/>
      <c r="I27" s="28"/>
      <c r="J27" s="27"/>
      <c r="K27" s="16"/>
    </row>
    <row r="28" spans="1:11" ht="16.5" x14ac:dyDescent="0.3">
      <c r="A28" s="8"/>
      <c r="B28" s="23" t="s">
        <v>51</v>
      </c>
      <c r="C28" s="24">
        <v>1627</v>
      </c>
      <c r="D28" s="28"/>
      <c r="E28" s="25">
        <v>1627</v>
      </c>
      <c r="F28" s="12"/>
      <c r="G28" s="26" t="s">
        <v>52</v>
      </c>
      <c r="H28" s="28"/>
      <c r="I28" s="28"/>
      <c r="J28" s="27"/>
      <c r="K28" s="16"/>
    </row>
    <row r="29" spans="1:11" ht="16.5" x14ac:dyDescent="0.3">
      <c r="A29" s="8"/>
      <c r="B29" s="23" t="s">
        <v>53</v>
      </c>
      <c r="C29" s="24"/>
      <c r="D29" s="28"/>
      <c r="E29" s="25"/>
      <c r="F29" s="12"/>
      <c r="G29" s="26"/>
      <c r="H29" s="28"/>
      <c r="I29" s="28"/>
      <c r="J29" s="27"/>
      <c r="K29" s="16"/>
    </row>
    <row r="30" spans="1:11" ht="33.75" thickBot="1" x14ac:dyDescent="0.35">
      <c r="A30" s="8"/>
      <c r="B30" s="23" t="s">
        <v>54</v>
      </c>
      <c r="C30" s="24">
        <v>605</v>
      </c>
      <c r="D30" s="28"/>
      <c r="E30" s="25">
        <f t="shared" si="0"/>
        <v>605</v>
      </c>
      <c r="F30" s="12"/>
      <c r="G30" s="32" t="s">
        <v>55</v>
      </c>
      <c r="H30" s="33">
        <f>SUM(H6:H29)</f>
        <v>16180</v>
      </c>
      <c r="I30" s="33">
        <f>SUM(I6:I29)</f>
        <v>3576</v>
      </c>
      <c r="J30" s="34">
        <f>SUM(J6:J29)</f>
        <v>19756</v>
      </c>
      <c r="K30" s="16"/>
    </row>
    <row r="31" spans="1:11" ht="33.75" thickBot="1" x14ac:dyDescent="0.35">
      <c r="A31" s="8"/>
      <c r="B31" s="23" t="s">
        <v>56</v>
      </c>
      <c r="C31" s="24">
        <v>455</v>
      </c>
      <c r="D31" s="35"/>
      <c r="E31" s="25">
        <f t="shared" si="0"/>
        <v>455</v>
      </c>
      <c r="F31" s="12"/>
      <c r="G31" s="36"/>
      <c r="H31" s="37"/>
      <c r="I31" s="37"/>
      <c r="J31" s="16"/>
      <c r="K31" s="16"/>
    </row>
    <row r="32" spans="1:11" ht="66" x14ac:dyDescent="0.3">
      <c r="A32" s="8"/>
      <c r="B32" s="23" t="s">
        <v>57</v>
      </c>
      <c r="C32" s="24">
        <v>94</v>
      </c>
      <c r="D32" s="35"/>
      <c r="E32" s="25">
        <f t="shared" si="0"/>
        <v>94</v>
      </c>
      <c r="F32" s="12"/>
      <c r="G32" s="38" t="s">
        <v>58</v>
      </c>
      <c r="H32" s="39" t="s">
        <v>59</v>
      </c>
      <c r="I32" s="39" t="s">
        <v>60</v>
      </c>
      <c r="J32" s="40" t="s">
        <v>61</v>
      </c>
      <c r="K32" s="41" t="s">
        <v>62</v>
      </c>
    </row>
    <row r="33" spans="1:11" ht="16.5" x14ac:dyDescent="0.3">
      <c r="A33" s="8"/>
      <c r="B33" s="23" t="s">
        <v>63</v>
      </c>
      <c r="C33" s="24">
        <v>562</v>
      </c>
      <c r="D33" s="35"/>
      <c r="E33" s="25">
        <f t="shared" si="0"/>
        <v>562</v>
      </c>
      <c r="F33" s="12"/>
      <c r="G33" s="42" t="s">
        <v>64</v>
      </c>
      <c r="H33" s="43">
        <v>88</v>
      </c>
      <c r="I33" s="44">
        <v>0</v>
      </c>
      <c r="J33" s="43">
        <v>1</v>
      </c>
      <c r="K33" s="45">
        <v>89</v>
      </c>
    </row>
    <row r="34" spans="1:11" ht="16.5" x14ac:dyDescent="0.3">
      <c r="A34" s="8"/>
      <c r="B34" s="23" t="s">
        <v>65</v>
      </c>
      <c r="C34" s="24">
        <v>680</v>
      </c>
      <c r="D34" s="24">
        <v>325</v>
      </c>
      <c r="E34" s="25">
        <f t="shared" si="0"/>
        <v>1005</v>
      </c>
      <c r="F34" s="12"/>
      <c r="G34" s="42" t="s">
        <v>66</v>
      </c>
      <c r="H34" s="43">
        <v>1387</v>
      </c>
      <c r="I34" s="44">
        <v>443</v>
      </c>
      <c r="J34" s="43">
        <v>384</v>
      </c>
      <c r="K34" s="45">
        <v>2214</v>
      </c>
    </row>
    <row r="35" spans="1:11" ht="16.5" x14ac:dyDescent="0.3">
      <c r="A35" s="8"/>
      <c r="B35" s="23" t="s">
        <v>67</v>
      </c>
      <c r="C35" s="24">
        <v>171</v>
      </c>
      <c r="D35" s="35"/>
      <c r="E35" s="25">
        <f t="shared" si="0"/>
        <v>171</v>
      </c>
      <c r="F35" s="12"/>
      <c r="G35" s="42" t="s">
        <v>68</v>
      </c>
      <c r="H35" s="43">
        <v>49</v>
      </c>
      <c r="I35" s="44">
        <v>0</v>
      </c>
      <c r="J35" s="43">
        <v>0</v>
      </c>
      <c r="K35" s="45">
        <v>49</v>
      </c>
    </row>
    <row r="36" spans="1:11" ht="16.5" x14ac:dyDescent="0.3">
      <c r="A36" s="8"/>
      <c r="B36" s="46" t="s">
        <v>69</v>
      </c>
      <c r="C36" s="47">
        <f>SUM(C6:C35)</f>
        <v>30444</v>
      </c>
      <c r="D36" s="47">
        <f t="shared" ref="D36" si="2">SUM(D6:D35)</f>
        <v>10067</v>
      </c>
      <c r="E36" s="48">
        <f>SUM(E6:E35)</f>
        <v>40511</v>
      </c>
      <c r="F36" s="12"/>
      <c r="G36" s="42" t="s">
        <v>70</v>
      </c>
      <c r="H36" s="43">
        <v>801</v>
      </c>
      <c r="I36" s="44">
        <v>50</v>
      </c>
      <c r="J36" s="43">
        <v>517</v>
      </c>
      <c r="K36" s="45">
        <v>1368</v>
      </c>
    </row>
    <row r="37" spans="1:11" ht="16.5" x14ac:dyDescent="0.3">
      <c r="A37" s="8"/>
      <c r="B37" s="46"/>
      <c r="C37" s="47"/>
      <c r="D37" s="47"/>
      <c r="E37" s="48"/>
      <c r="F37" s="12"/>
      <c r="G37" s="42" t="s">
        <v>71</v>
      </c>
      <c r="H37" s="43">
        <v>9</v>
      </c>
      <c r="I37" s="44">
        <v>0</v>
      </c>
      <c r="J37" s="43">
        <v>0</v>
      </c>
      <c r="K37" s="45">
        <v>9</v>
      </c>
    </row>
    <row r="38" spans="1:11" ht="16.5" x14ac:dyDescent="0.3">
      <c r="A38" s="8"/>
      <c r="B38" s="46"/>
      <c r="C38" s="47"/>
      <c r="D38" s="47"/>
      <c r="E38" s="48"/>
      <c r="F38" s="12"/>
      <c r="G38" s="42" t="s">
        <v>72</v>
      </c>
      <c r="H38" s="43">
        <v>2429</v>
      </c>
      <c r="I38" s="44">
        <v>1079</v>
      </c>
      <c r="J38" s="43">
        <v>687</v>
      </c>
      <c r="K38" s="45">
        <v>4195</v>
      </c>
    </row>
    <row r="39" spans="1:11" ht="16.5" x14ac:dyDescent="0.3">
      <c r="A39" s="8"/>
      <c r="B39" s="46"/>
      <c r="C39" s="47"/>
      <c r="D39" s="47"/>
      <c r="E39" s="48"/>
      <c r="F39" s="12"/>
      <c r="G39" s="42" t="s">
        <v>73</v>
      </c>
      <c r="H39" s="43">
        <v>5</v>
      </c>
      <c r="I39" s="44">
        <v>0</v>
      </c>
      <c r="J39" s="43">
        <v>0</v>
      </c>
      <c r="K39" s="45">
        <v>5</v>
      </c>
    </row>
    <row r="40" spans="1:11" ht="17.25" thickBot="1" x14ac:dyDescent="0.35">
      <c r="A40" s="8"/>
      <c r="B40" s="49"/>
      <c r="C40" s="50"/>
      <c r="D40" s="50"/>
      <c r="E40" s="51"/>
      <c r="F40" s="12"/>
      <c r="G40" s="52" t="s">
        <v>74</v>
      </c>
      <c r="H40" s="33">
        <v>4768</v>
      </c>
      <c r="I40" s="33">
        <f>SUM(I33:I38)</f>
        <v>1572</v>
      </c>
      <c r="J40" s="33">
        <f>SUM(J33:J38)</f>
        <v>1589</v>
      </c>
      <c r="K40" s="53">
        <v>7929</v>
      </c>
    </row>
    <row r="41" spans="1:11" ht="17.25" thickBot="1" x14ac:dyDescent="0.35">
      <c r="B41" s="37"/>
      <c r="C41" s="37"/>
      <c r="D41" s="37"/>
      <c r="E41" s="37"/>
      <c r="F41" s="54"/>
      <c r="G41" s="36"/>
      <c r="H41" s="16"/>
      <c r="I41" s="16"/>
      <c r="J41" s="16"/>
      <c r="K41" s="16"/>
    </row>
    <row r="42" spans="1:11" ht="17.25" thickBot="1" x14ac:dyDescent="0.35">
      <c r="B42" s="55" t="s">
        <v>75</v>
      </c>
      <c r="C42" s="56"/>
      <c r="D42" s="57"/>
      <c r="E42" s="58">
        <v>2208</v>
      </c>
      <c r="F42" s="54"/>
      <c r="G42" s="36"/>
      <c r="H42" s="16"/>
      <c r="I42" s="16"/>
      <c r="J42" s="16"/>
      <c r="K42" s="16"/>
    </row>
    <row r="43" spans="1:11" ht="17.25" hidden="1" thickBot="1" x14ac:dyDescent="0.35">
      <c r="B43" s="59"/>
      <c r="C43" s="60"/>
      <c r="D43" s="60"/>
      <c r="E43" s="60"/>
      <c r="F43" s="61"/>
      <c r="G43" s="62">
        <f>E36+J30+K40</f>
        <v>68196</v>
      </c>
      <c r="H43" s="63"/>
      <c r="I43" s="63"/>
      <c r="J43" s="63"/>
      <c r="K43" s="64"/>
    </row>
    <row r="44" spans="1:11" ht="17.25" thickBot="1" x14ac:dyDescent="0.35">
      <c r="B44" s="65"/>
      <c r="C44" s="65"/>
      <c r="D44" s="65"/>
      <c r="E44" s="65"/>
      <c r="F44" s="65"/>
      <c r="G44" s="36"/>
      <c r="H44" s="16"/>
      <c r="I44" s="16"/>
      <c r="J44" s="16"/>
      <c r="K44" s="16"/>
    </row>
    <row r="45" spans="1:11" ht="31.5" thickBot="1" x14ac:dyDescent="0.35">
      <c r="B45" s="66" t="s">
        <v>76</v>
      </c>
      <c r="C45" s="67"/>
      <c r="D45" s="67"/>
      <c r="E45" s="68"/>
      <c r="F45" s="65"/>
      <c r="G45" s="69">
        <f>SUM(J30+E36+K40)</f>
        <v>68196</v>
      </c>
      <c r="H45" s="70"/>
      <c r="I45" s="70"/>
      <c r="J45" s="70"/>
      <c r="K45" s="71"/>
    </row>
    <row r="47" spans="1:11" x14ac:dyDescent="0.3">
      <c r="B47" s="72"/>
    </row>
    <row r="49" spans="2:2" x14ac:dyDescent="0.3">
      <c r="B49" s="72"/>
    </row>
  </sheetData>
  <mergeCells count="13">
    <mergeCell ref="B42:D42"/>
    <mergeCell ref="B43:F43"/>
    <mergeCell ref="B45:E45"/>
    <mergeCell ref="G45:K45"/>
    <mergeCell ref="B2:I2"/>
    <mergeCell ref="B4:B5"/>
    <mergeCell ref="C4:E4"/>
    <mergeCell ref="G4:G5"/>
    <mergeCell ref="H4:J4"/>
    <mergeCell ref="B36:B40"/>
    <mergeCell ref="C36:C40"/>
    <mergeCell ref="D36:D40"/>
    <mergeCell ref="E36:E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2024-04-02T12:33:56Z</dcterms:modified>
</cp:coreProperties>
</file>